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13_ncr:1_{E6DAD266-A5DF-4799-AFFE-D2C51B522B5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H19" i="1" l="1"/>
  <c r="F33" i="1" l="1"/>
  <c r="F32" i="1"/>
  <c r="F31" i="1"/>
  <c r="H17" i="1"/>
  <c r="H18" i="1"/>
  <c r="F30" i="1" l="1"/>
  <c r="F29" i="1"/>
  <c r="F27" i="1"/>
  <c r="F28" i="1"/>
  <c r="F24" i="1"/>
  <c r="F23" i="1"/>
  <c r="F26" i="1"/>
  <c r="F25" i="1"/>
  <c r="F34" i="1" l="1"/>
  <c r="E34" i="1" s="1"/>
</calcChain>
</file>

<file path=xl/sharedStrings.xml><?xml version="1.0" encoding="utf-8"?>
<sst xmlns="http://schemas.openxmlformats.org/spreadsheetml/2006/main" count="52" uniqueCount="46">
  <si>
    <t>Naam medicatie:</t>
  </si>
  <si>
    <t>Totale dosis:</t>
  </si>
  <si>
    <t>standaardvolume per zak:</t>
  </si>
  <si>
    <t>Berekende eindconcentratie:</t>
  </si>
  <si>
    <t>ml/ infuuszak</t>
  </si>
  <si>
    <t>infuuszak 1: 1/100</t>
  </si>
  <si>
    <t>infuuszak 2: 1/10</t>
  </si>
  <si>
    <t>infuuszak 3: 1/1</t>
  </si>
  <si>
    <t>STAP</t>
  </si>
  <si>
    <t>infuuszak</t>
  </si>
  <si>
    <t>snelheid</t>
  </si>
  <si>
    <t>volume</t>
  </si>
  <si>
    <t>toegediende dosis</t>
  </si>
  <si>
    <t>mg</t>
  </si>
  <si>
    <t>VP</t>
  </si>
  <si>
    <t>parameters</t>
  </si>
  <si>
    <t>interval ('15)</t>
  </si>
  <si>
    <t>ml</t>
  </si>
  <si>
    <t>(ml/u)</t>
  </si>
  <si>
    <t>(ml)</t>
  </si>
  <si>
    <t>(mg)</t>
  </si>
  <si>
    <t>2.0</t>
  </si>
  <si>
    <t>5.0</t>
  </si>
  <si>
    <t>10.0</t>
  </si>
  <si>
    <t>20.0</t>
  </si>
  <si>
    <t>40.0</t>
  </si>
  <si>
    <t>ml/ uur</t>
  </si>
  <si>
    <t>mg/ml</t>
  </si>
  <si>
    <t>(mg/ ml)</t>
  </si>
  <si>
    <t>60.0</t>
  </si>
  <si>
    <t xml:space="preserve">De I.V. leidingen moeten, voorafgaand aan het begin van elke infuuszak, worden gespoeld met de juiste oplossing en bevestigd aan de I.V. lijn. </t>
  </si>
  <si>
    <t>Maximum snelheid infusie:</t>
  </si>
  <si>
    <t>concentratie per zak</t>
  </si>
  <si>
    <t xml:space="preserve">Er is geen reden om te wachten tussen elke infuuszak. </t>
  </si>
  <si>
    <t>De vitale parameters dienen elke 15 minuten gemeten te worden en elke 30 minuten gedurende stap 12.</t>
  </si>
  <si>
    <r>
      <rPr>
        <b/>
        <sz val="11"/>
        <color theme="1"/>
        <rFont val="Calibri"/>
        <family val="2"/>
        <scheme val="minor"/>
      </rPr>
      <t>Administratie:</t>
    </r>
    <r>
      <rPr>
        <sz val="11"/>
        <color theme="1"/>
        <rFont val="Calibri"/>
        <family val="2"/>
        <scheme val="minor"/>
      </rPr>
      <t xml:space="preserve"> elke infuuszak dient achtereenvolgens toegediend te worden en de snelheid dient elke 15 minuten veranderd te worden. </t>
    </r>
  </si>
  <si>
    <t>Binnen handbereik: adrenaline 0,5 mg (volwassenen)</t>
  </si>
  <si>
    <t xml:space="preserve">Desensibilisatie chemo IV: </t>
  </si>
  <si>
    <t xml:space="preserve">datum toediening: </t>
  </si>
  <si>
    <t>……-……-………..</t>
  </si>
  <si>
    <r>
      <rPr>
        <b/>
        <sz val="11"/>
        <color theme="1"/>
        <rFont val="Calibri"/>
        <family val="2"/>
        <scheme val="minor"/>
      </rPr>
      <t xml:space="preserve">Aanvragende arts: </t>
    </r>
    <r>
      <rPr>
        <sz val="11"/>
        <color theme="1"/>
        <rFont val="Calibri"/>
        <family val="2"/>
        <scheme val="minor"/>
      </rPr>
      <t>……………………………………….</t>
    </r>
  </si>
  <si>
    <r>
      <rPr>
        <b/>
        <sz val="11"/>
        <color theme="1"/>
        <rFont val="Calibri"/>
        <family val="2"/>
        <scheme val="minor"/>
      </rPr>
      <t>premedicatie</t>
    </r>
    <r>
      <rPr>
        <sz val="11"/>
        <color theme="1"/>
        <rFont val="Calibri"/>
        <family val="2"/>
        <scheme val="minor"/>
      </rPr>
      <t xml:space="preserve"> (……. min. vóór start): …………………………………………………..</t>
    </r>
  </si>
  <si>
    <t xml:space="preserve"> </t>
  </si>
  <si>
    <t>Naam patiënt:  ……………………………………….</t>
  </si>
  <si>
    <t>Patiëntennummer:  ……………………………………….</t>
  </si>
  <si>
    <t xml:space="preserve">Geboortedatum patiënt: ……………………………….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</si>
</sst>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7" xfId="0" applyBorder="1"/>
    <xf numFmtId="0" fontId="0" fillId="0" borderId="4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2" fontId="0" fillId="0" borderId="10" xfId="0" applyNumberFormat="1" applyBorder="1" applyAlignment="1">
      <alignment horizontal="center"/>
    </xf>
    <xf numFmtId="164" fontId="0" fillId="0" borderId="10" xfId="0" applyNumberFormat="1" applyBorder="1"/>
    <xf numFmtId="0" fontId="0" fillId="0" borderId="11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1" fillId="0" borderId="14" xfId="0" applyFont="1" applyBorder="1" applyAlignment="1">
      <alignment horizontal="center"/>
    </xf>
    <xf numFmtId="0" fontId="0" fillId="0" borderId="15" xfId="0" applyBorder="1"/>
    <xf numFmtId="2" fontId="0" fillId="0" borderId="15" xfId="0" applyNumberFormat="1" applyBorder="1" applyAlignment="1">
      <alignment horizontal="center"/>
    </xf>
    <xf numFmtId="164" fontId="0" fillId="0" borderId="15" xfId="0" applyNumberFormat="1" applyBorder="1"/>
    <xf numFmtId="0" fontId="0" fillId="0" borderId="16" xfId="0" applyBorder="1"/>
    <xf numFmtId="164" fontId="0" fillId="0" borderId="0" xfId="0" applyNumberFormat="1"/>
    <xf numFmtId="2" fontId="0" fillId="0" borderId="15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7" xfId="0" applyFont="1" applyBorder="1"/>
    <xf numFmtId="0" fontId="0" fillId="0" borderId="20" xfId="0" applyBorder="1"/>
    <xf numFmtId="0" fontId="1" fillId="0" borderId="18" xfId="0" applyFont="1" applyBorder="1" applyAlignment="1">
      <alignment horizontal="right"/>
    </xf>
    <xf numFmtId="0" fontId="1" fillId="0" borderId="21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0" fontId="6" fillId="0" borderId="0" xfId="0" applyFont="1"/>
    <xf numFmtId="0" fontId="1" fillId="0" borderId="6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1" fillId="0" borderId="19" xfId="0" applyFont="1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selection activeCell="A4" sqref="A4"/>
    </sheetView>
  </sheetViews>
  <sheetFormatPr defaultRowHeight="15" x14ac:dyDescent="0.25"/>
  <cols>
    <col min="1" max="1" width="11.140625" customWidth="1"/>
    <col min="2" max="2" width="13.5703125" customWidth="1"/>
    <col min="3" max="3" width="14.140625" customWidth="1"/>
    <col min="6" max="6" width="18.28515625" customWidth="1"/>
    <col min="7" max="7" width="6.42578125" customWidth="1"/>
    <col min="8" max="8" width="28.85546875" customWidth="1"/>
  </cols>
  <sheetData>
    <row r="1" spans="1:9" ht="28.5" x14ac:dyDescent="0.45">
      <c r="A1" s="43" t="s">
        <v>37</v>
      </c>
      <c r="B1" s="1"/>
      <c r="E1" s="47" t="s">
        <v>42</v>
      </c>
      <c r="H1" s="46" t="s">
        <v>38</v>
      </c>
      <c r="I1" s="44" t="s">
        <v>39</v>
      </c>
    </row>
    <row r="2" spans="1:9" ht="18" customHeight="1" x14ac:dyDescent="0.35">
      <c r="A2" t="s">
        <v>43</v>
      </c>
      <c r="B2" s="1"/>
      <c r="E2" s="47"/>
      <c r="H2" s="46"/>
      <c r="I2" s="44"/>
    </row>
    <row r="3" spans="1:9" ht="16.5" customHeight="1" x14ac:dyDescent="0.35">
      <c r="A3" t="s">
        <v>45</v>
      </c>
      <c r="B3" s="1"/>
      <c r="E3" s="47"/>
      <c r="H3" s="46"/>
      <c r="I3" s="44"/>
    </row>
    <row r="4" spans="1:9" ht="15.75" customHeight="1" x14ac:dyDescent="0.4">
      <c r="A4" t="s">
        <v>44</v>
      </c>
      <c r="B4" s="1"/>
      <c r="E4" s="45"/>
      <c r="H4" s="46"/>
      <c r="I4" s="44"/>
    </row>
    <row r="5" spans="1:9" x14ac:dyDescent="0.25">
      <c r="A5" t="s">
        <v>40</v>
      </c>
    </row>
    <row r="7" spans="1:9" x14ac:dyDescent="0.25">
      <c r="A7" s="44" t="s">
        <v>36</v>
      </c>
    </row>
    <row r="8" spans="1:9" x14ac:dyDescent="0.25">
      <c r="A8" t="s">
        <v>41</v>
      </c>
    </row>
    <row r="10" spans="1:9" x14ac:dyDescent="0.25">
      <c r="A10" t="s">
        <v>35</v>
      </c>
    </row>
    <row r="11" spans="1:9" x14ac:dyDescent="0.25">
      <c r="A11" t="s">
        <v>30</v>
      </c>
    </row>
    <row r="12" spans="1:9" x14ac:dyDescent="0.25">
      <c r="A12" t="s">
        <v>33</v>
      </c>
    </row>
    <row r="13" spans="1:9" x14ac:dyDescent="0.25">
      <c r="A13" t="s">
        <v>34</v>
      </c>
    </row>
    <row r="14" spans="1:9" ht="15.75" thickBot="1" x14ac:dyDescent="0.3"/>
    <row r="15" spans="1:9" x14ac:dyDescent="0.25">
      <c r="A15" s="51" t="s">
        <v>0</v>
      </c>
      <c r="B15" s="52"/>
      <c r="C15" s="5"/>
      <c r="D15" s="2"/>
      <c r="F15" s="53" t="s">
        <v>4</v>
      </c>
      <c r="G15" s="54"/>
      <c r="H15" s="37" t="s">
        <v>32</v>
      </c>
    </row>
    <row r="16" spans="1:9" ht="15.75" thickBot="1" x14ac:dyDescent="0.3">
      <c r="A16" s="51" t="s">
        <v>1</v>
      </c>
      <c r="B16" s="52"/>
      <c r="C16" s="36">
        <v>0</v>
      </c>
      <c r="D16" s="3" t="s">
        <v>13</v>
      </c>
      <c r="F16" s="40"/>
      <c r="G16" s="41"/>
      <c r="H16" s="38" t="s">
        <v>28</v>
      </c>
    </row>
    <row r="17" spans="1:8" x14ac:dyDescent="0.25">
      <c r="A17" s="51" t="s">
        <v>2</v>
      </c>
      <c r="B17" s="52"/>
      <c r="C17" s="5">
        <v>250</v>
      </c>
      <c r="D17" s="2" t="s">
        <v>17</v>
      </c>
      <c r="F17" s="39" t="s">
        <v>5</v>
      </c>
      <c r="G17" s="4">
        <v>250</v>
      </c>
      <c r="H17" s="4">
        <f>C19/100</f>
        <v>0</v>
      </c>
    </row>
    <row r="18" spans="1:8" x14ac:dyDescent="0.25">
      <c r="A18" s="51" t="s">
        <v>31</v>
      </c>
      <c r="B18" s="52"/>
      <c r="C18" s="5">
        <v>60</v>
      </c>
      <c r="D18" s="2" t="s">
        <v>26</v>
      </c>
      <c r="F18" s="3" t="s">
        <v>6</v>
      </c>
      <c r="G18" s="2">
        <v>250</v>
      </c>
      <c r="H18" s="2">
        <f>C19/10</f>
        <v>0</v>
      </c>
    </row>
    <row r="19" spans="1:8" x14ac:dyDescent="0.25">
      <c r="A19" s="51" t="s">
        <v>3</v>
      </c>
      <c r="B19" s="52"/>
      <c r="C19" s="5">
        <f>$C$16/$C$17</f>
        <v>0</v>
      </c>
      <c r="D19" s="2" t="s">
        <v>27</v>
      </c>
      <c r="F19" s="3" t="s">
        <v>7</v>
      </c>
      <c r="G19" s="2">
        <v>250</v>
      </c>
      <c r="H19" s="2">
        <f>C19</f>
        <v>0</v>
      </c>
    </row>
    <row r="21" spans="1:8" x14ac:dyDescent="0.25">
      <c r="A21" s="48" t="s">
        <v>8</v>
      </c>
      <c r="B21" s="50" t="s">
        <v>9</v>
      </c>
      <c r="C21" s="25" t="s">
        <v>16</v>
      </c>
      <c r="D21" s="24" t="s">
        <v>10</v>
      </c>
      <c r="E21" s="24" t="s">
        <v>11</v>
      </c>
      <c r="F21" s="25" t="s">
        <v>12</v>
      </c>
      <c r="G21" s="25" t="s">
        <v>14</v>
      </c>
      <c r="H21" s="25" t="s">
        <v>15</v>
      </c>
    </row>
    <row r="22" spans="1:8" ht="15.75" thickBot="1" x14ac:dyDescent="0.3">
      <c r="A22" s="49"/>
      <c r="B22" s="49"/>
      <c r="C22" s="42"/>
      <c r="D22" s="8" t="s">
        <v>18</v>
      </c>
      <c r="E22" s="8" t="s">
        <v>19</v>
      </c>
      <c r="F22" s="9" t="s">
        <v>20</v>
      </c>
      <c r="G22" s="42"/>
      <c r="H22" s="42"/>
    </row>
    <row r="23" spans="1:8" x14ac:dyDescent="0.25">
      <c r="A23" s="10">
        <v>1</v>
      </c>
      <c r="B23" s="26">
        <v>1</v>
      </c>
      <c r="C23" s="11"/>
      <c r="D23" s="11" t="s">
        <v>21</v>
      </c>
      <c r="E23" s="12">
        <v>0.5</v>
      </c>
      <c r="F23" s="13">
        <f>H17*E23</f>
        <v>0</v>
      </c>
      <c r="G23" s="11"/>
      <c r="H23" s="14"/>
    </row>
    <row r="24" spans="1:8" x14ac:dyDescent="0.25">
      <c r="A24" s="15">
        <v>2</v>
      </c>
      <c r="B24" s="27">
        <v>1</v>
      </c>
      <c r="C24" s="2"/>
      <c r="D24" s="2" t="s">
        <v>22</v>
      </c>
      <c r="E24" s="6">
        <v>1.25</v>
      </c>
      <c r="F24" s="7">
        <f>H17*E24</f>
        <v>0</v>
      </c>
      <c r="G24" s="2"/>
      <c r="H24" s="16"/>
    </row>
    <row r="25" spans="1:8" x14ac:dyDescent="0.25">
      <c r="A25" s="15">
        <v>3</v>
      </c>
      <c r="B25" s="27">
        <v>1</v>
      </c>
      <c r="C25" s="2"/>
      <c r="D25" s="2" t="s">
        <v>23</v>
      </c>
      <c r="E25" s="6">
        <v>2.5</v>
      </c>
      <c r="F25" s="7">
        <f>H17*E25</f>
        <v>0</v>
      </c>
      <c r="G25" s="2"/>
      <c r="H25" s="16"/>
    </row>
    <row r="26" spans="1:8" ht="15.75" thickBot="1" x14ac:dyDescent="0.3">
      <c r="A26" s="17">
        <v>4</v>
      </c>
      <c r="B26" s="28">
        <v>1</v>
      </c>
      <c r="C26" s="18"/>
      <c r="D26" s="18" t="s">
        <v>24</v>
      </c>
      <c r="E26" s="19">
        <v>5</v>
      </c>
      <c r="F26" s="20">
        <f>H17*E26</f>
        <v>0</v>
      </c>
      <c r="G26" s="18"/>
      <c r="H26" s="21"/>
    </row>
    <row r="27" spans="1:8" ht="15.75" customHeight="1" x14ac:dyDescent="0.25">
      <c r="A27" s="10">
        <v>5</v>
      </c>
      <c r="B27" s="29">
        <v>2</v>
      </c>
      <c r="C27" s="11"/>
      <c r="D27" s="11" t="s">
        <v>22</v>
      </c>
      <c r="E27" s="12">
        <v>1.25</v>
      </c>
      <c r="F27" s="13">
        <f>H18*E27</f>
        <v>0</v>
      </c>
      <c r="G27" s="11"/>
      <c r="H27" s="14"/>
    </row>
    <row r="28" spans="1:8" ht="15.75" customHeight="1" x14ac:dyDescent="0.25">
      <c r="A28" s="15">
        <v>6</v>
      </c>
      <c r="B28" s="30">
        <v>2</v>
      </c>
      <c r="C28" s="2"/>
      <c r="D28" s="2" t="s">
        <v>23</v>
      </c>
      <c r="E28" s="6">
        <v>2.5</v>
      </c>
      <c r="F28" s="7">
        <f>H18*E28</f>
        <v>0</v>
      </c>
      <c r="G28" s="2"/>
      <c r="H28" s="16"/>
    </row>
    <row r="29" spans="1:8" ht="15.75" customHeight="1" x14ac:dyDescent="0.25">
      <c r="A29" s="15">
        <v>7</v>
      </c>
      <c r="B29" s="30">
        <v>2</v>
      </c>
      <c r="C29" s="2"/>
      <c r="D29" s="2" t="s">
        <v>24</v>
      </c>
      <c r="E29" s="6">
        <v>5</v>
      </c>
      <c r="F29" s="7">
        <f>H18*E29</f>
        <v>0</v>
      </c>
      <c r="G29" s="2"/>
      <c r="H29" s="16"/>
    </row>
    <row r="30" spans="1:8" ht="15.75" customHeight="1" thickBot="1" x14ac:dyDescent="0.3">
      <c r="A30" s="17">
        <v>8</v>
      </c>
      <c r="B30" s="31">
        <v>2</v>
      </c>
      <c r="C30" s="18"/>
      <c r="D30" s="18" t="s">
        <v>25</v>
      </c>
      <c r="E30" s="19">
        <v>10</v>
      </c>
      <c r="F30" s="20">
        <f>H18*E30</f>
        <v>0</v>
      </c>
      <c r="G30" s="18"/>
      <c r="H30" s="21"/>
    </row>
    <row r="31" spans="1:8" x14ac:dyDescent="0.25">
      <c r="A31" s="10">
        <v>9</v>
      </c>
      <c r="B31" s="32">
        <v>3</v>
      </c>
      <c r="C31" s="11"/>
      <c r="D31" s="11" t="s">
        <v>23</v>
      </c>
      <c r="E31" s="12">
        <v>2.5</v>
      </c>
      <c r="F31" s="13">
        <f>H19*E31</f>
        <v>0</v>
      </c>
      <c r="G31" s="11"/>
      <c r="H31" s="14"/>
    </row>
    <row r="32" spans="1:8" x14ac:dyDescent="0.25">
      <c r="A32" s="15">
        <v>10</v>
      </c>
      <c r="B32" s="33">
        <v>3</v>
      </c>
      <c r="C32" s="2"/>
      <c r="D32" s="2" t="s">
        <v>24</v>
      </c>
      <c r="E32" s="6">
        <v>5</v>
      </c>
      <c r="F32" s="7">
        <f>H19*E32</f>
        <v>0</v>
      </c>
      <c r="G32" s="2"/>
      <c r="H32" s="16"/>
    </row>
    <row r="33" spans="1:8" x14ac:dyDescent="0.25">
      <c r="A33" s="15">
        <v>11</v>
      </c>
      <c r="B33" s="33">
        <v>3</v>
      </c>
      <c r="C33" s="2"/>
      <c r="D33" s="2" t="s">
        <v>25</v>
      </c>
      <c r="E33" s="6">
        <v>10</v>
      </c>
      <c r="F33" s="7">
        <f>H19*E33</f>
        <v>0</v>
      </c>
      <c r="G33" s="2"/>
      <c r="H33" s="16"/>
    </row>
    <row r="34" spans="1:8" ht="15.75" thickBot="1" x14ac:dyDescent="0.3">
      <c r="A34" s="17">
        <v>12</v>
      </c>
      <c r="B34" s="34">
        <v>3</v>
      </c>
      <c r="C34" s="18"/>
      <c r="D34" s="18" t="s">
        <v>29</v>
      </c>
      <c r="E34" s="23" t="e">
        <f>F34/C19</f>
        <v>#DIV/0!</v>
      </c>
      <c r="F34" s="20">
        <f>C16-SUM(F23:F33)</f>
        <v>0</v>
      </c>
      <c r="G34" s="18"/>
      <c r="H34" s="21"/>
    </row>
    <row r="41" spans="1:8" x14ac:dyDescent="0.25">
      <c r="B41" s="35"/>
      <c r="F41" s="22"/>
    </row>
  </sheetData>
  <mergeCells count="8">
    <mergeCell ref="A21:A22"/>
    <mergeCell ref="B21:B22"/>
    <mergeCell ref="A19:B19"/>
    <mergeCell ref="F15:G15"/>
    <mergeCell ref="A15:B15"/>
    <mergeCell ref="A16:B16"/>
    <mergeCell ref="A17:B17"/>
    <mergeCell ref="A18:B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Universitair Ziekenhuis Antwerpen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Vanbillemont, Kim</dc:creator>
  <cp:lastModifiedBy>Depauw, Laura</cp:lastModifiedBy>
  <cp:lastPrinted>2023-11-23T14:08:05Z</cp:lastPrinted>
  <dcterms:created xsi:type="dcterms:W3CDTF">2022-04-14T13:27:05Z</dcterms:created>
  <dcterms:modified xsi:type="dcterms:W3CDTF">2023-11-23T15:30:39Z</dcterms:modified>
</cp:coreProperties>
</file>